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STER\BBVOFR\"/>
    </mc:Choice>
  </mc:AlternateContent>
  <bookViews>
    <workbookView xWindow="0" yWindow="0" windowWidth="17115" windowHeight="10575"/>
  </bookViews>
  <sheets>
    <sheet name="Tabelle1" sheetId="1" r:id="rId1"/>
  </sheets>
  <definedNames>
    <definedName name="Anzahl_Spiele2">Tabelle1!$F$31</definedName>
    <definedName name="AnzahlSpiele">Tabelle1!$F$13</definedName>
    <definedName name="AnzahlSpiele_SR2">Tabelle1!#REF!</definedName>
    <definedName name="_xlnm.Print_Area" localSheetId="0">Tabelle1!$A$1:$F$40</definedName>
    <definedName name="Fahrtkosten">Tabelle1!$F$10</definedName>
    <definedName name="Fahrtkosten_SR2">Tabelle1!#REF!</definedName>
    <definedName name="Fahrtkosten2">Tabelle1!$F$28</definedName>
    <definedName name="km_gesamt">Tabelle1!$F$8</definedName>
    <definedName name="km_gesamt_SR2">Tabelle1!#REF!</definedName>
    <definedName name="km_gesamt2">Tabelle1!$F$26</definedName>
    <definedName name="kmgesamt">Tabelle1!#REF!</definedName>
    <definedName name="Name">Tabelle1!$B$6</definedName>
    <definedName name="Name_SR2">Tabelle1!#REF!</definedName>
  </definedNames>
  <calcPr calcId="152511"/>
</workbook>
</file>

<file path=xl/calcChain.xml><?xml version="1.0" encoding="utf-8"?>
<calcChain xmlns="http://schemas.openxmlformats.org/spreadsheetml/2006/main">
  <c r="E18" i="1" l="1"/>
  <c r="E36" i="1"/>
  <c r="F31" i="1" l="1"/>
  <c r="E34" i="1" s="1"/>
  <c r="F26" i="1"/>
  <c r="E26" i="1"/>
  <c r="F28" i="1" s="1"/>
  <c r="E33" i="1" s="1"/>
  <c r="E35" i="1" l="1"/>
  <c r="F36" i="1" s="1"/>
  <c r="E16" i="1"/>
  <c r="F8" i="1"/>
  <c r="F13" i="1"/>
  <c r="E8" i="1"/>
  <c r="F10" i="1" s="1"/>
  <c r="E37" i="1" l="1"/>
  <c r="F34" i="1"/>
  <c r="E15" i="1"/>
  <c r="F16" i="1" s="1"/>
  <c r="E17" i="1"/>
  <c r="F18" i="1" s="1"/>
  <c r="E19" i="1" l="1"/>
  <c r="E39" i="1" s="1"/>
</calcChain>
</file>

<file path=xl/sharedStrings.xml><?xml version="1.0" encoding="utf-8"?>
<sst xmlns="http://schemas.openxmlformats.org/spreadsheetml/2006/main" count="68" uniqueCount="36">
  <si>
    <t>BBV-Bezirk Oberfranken - Schiedsrichterkostenabrechnung</t>
  </si>
  <si>
    <t>Fahrtkosten</t>
  </si>
  <si>
    <t>Abfahrt (hh:mm)</t>
  </si>
  <si>
    <t>Rückkehr (hh:mm)</t>
  </si>
  <si>
    <t>ab Ort</t>
  </si>
  <si>
    <t>Datum</t>
  </si>
  <si>
    <t>in Ort</t>
  </si>
  <si>
    <t>(km * 0,30€):</t>
  </si>
  <si>
    <t xml:space="preserve"> (Ticketkosten):</t>
  </si>
  <si>
    <t xml:space="preserve">Spielgebühr </t>
  </si>
  <si>
    <t>(Fahrtkosten / Anzahl Spiele):</t>
  </si>
  <si>
    <t>mit Bahn / Bus</t>
  </si>
  <si>
    <t>Kosten</t>
  </si>
  <si>
    <t xml:space="preserve">als Mitfahrer </t>
  </si>
  <si>
    <t>Begründung für Abweichung von km-Berechnung in http://maps.google.de (z.B. Umleitung, Mitnahme SR-Kollege)</t>
  </si>
  <si>
    <t xml:space="preserve">Tagegeld ab 8 Std. Abwesenheit  </t>
  </si>
  <si>
    <r>
      <rPr>
        <b/>
        <sz val="11"/>
        <color indexed="8"/>
        <rFont val="Myriad Pro Cond"/>
        <family val="2"/>
      </rPr>
      <t>anteilig</t>
    </r>
    <r>
      <rPr>
        <sz val="11"/>
        <color indexed="8"/>
        <rFont val="Myriad Pro Cond"/>
        <family val="2"/>
      </rPr>
      <t xml:space="preserve"> mit Spielen:</t>
    </r>
  </si>
  <si>
    <t>für Spiel:</t>
  </si>
  <si>
    <t xml:space="preserve">als Selbstfahrer </t>
  </si>
  <si>
    <t>Spielbeginn (hh:mm)</t>
  </si>
  <si>
    <t>Anzahl Spiele</t>
  </si>
  <si>
    <t>zu versteuern</t>
  </si>
  <si>
    <t>steuerfrei</t>
  </si>
  <si>
    <t>km</t>
  </si>
  <si>
    <t>Summen</t>
  </si>
  <si>
    <t>Aufwandsentschädigung</t>
  </si>
  <si>
    <r>
      <t xml:space="preserve"> Schiedsrichter  </t>
    </r>
    <r>
      <rPr>
        <sz val="11"/>
        <color indexed="8"/>
        <rFont val="Myriad Pro Cond"/>
        <family val="2"/>
      </rPr>
      <t>Name</t>
    </r>
  </si>
  <si>
    <t>Zusatzkosten, z.B. Parkgebühren - Belege beifügen:</t>
  </si>
  <si>
    <t>Betrag erhalten:</t>
  </si>
  <si>
    <t>SR-Kosten gesamt für Spiel:</t>
  </si>
  <si>
    <t>Liga.Nr</t>
  </si>
  <si>
    <t>Unterschrift Schiedsrichter</t>
  </si>
  <si>
    <t>Unterschrift auszahlender Verein</t>
  </si>
  <si>
    <t xml:space="preserve">Tagegeld ab 8 Std. Abwesenheit </t>
  </si>
  <si>
    <t>(12€ / Anzahl Spiele)</t>
  </si>
  <si>
    <r>
      <rPr>
        <b/>
        <sz val="10"/>
        <color indexed="8"/>
        <rFont val="Myriad Pro Cond"/>
        <family val="2"/>
      </rPr>
      <t>anteilig</t>
    </r>
    <r>
      <rPr>
        <sz val="10"/>
        <color indexed="8"/>
        <rFont val="Myriad Pro Cond"/>
        <family val="2"/>
      </rPr>
      <t xml:space="preserve"> (½ km x 0,10€; bei Mehrfacheinsatz: ½ km x 0,15€  / Anzahl Spiele):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</si>
</sst>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b/>
      <sz val="14"/>
      <name val="Myriad Pro Cond"/>
      <family val="2"/>
    </font>
    <font>
      <sz val="11"/>
      <color indexed="8"/>
      <name val="Myriad Pro Cond"/>
      <family val="2"/>
    </font>
    <font>
      <b/>
      <sz val="11"/>
      <color indexed="8"/>
      <name val="Myriad Pro Cond"/>
      <family val="2"/>
    </font>
    <font>
      <sz val="11"/>
      <color rgb="FF3F3F76"/>
      <name val="Calibri"/>
      <family val="2"/>
      <scheme val="minor"/>
    </font>
    <font>
      <b/>
      <sz val="14"/>
      <color theme="1"/>
      <name val="Myriad Pro Cond"/>
      <family val="2"/>
    </font>
    <font>
      <b/>
      <sz val="16"/>
      <color theme="1"/>
      <name val="Myriad Pro Cond"/>
      <family val="2"/>
    </font>
    <font>
      <b/>
      <sz val="10"/>
      <color theme="1"/>
      <name val="Myriad Pro Cond"/>
      <family val="2"/>
    </font>
    <font>
      <sz val="12"/>
      <color theme="1"/>
      <name val="Myriad Pro Cond"/>
      <family val="2"/>
    </font>
    <font>
      <sz val="10"/>
      <color theme="1"/>
      <name val="Myriad Pro Cond"/>
      <family val="2"/>
    </font>
    <font>
      <sz val="11"/>
      <color theme="1"/>
      <name val="Myriad Pro Cond"/>
      <family val="2"/>
    </font>
    <font>
      <b/>
      <sz val="11"/>
      <color theme="1"/>
      <name val="Myriad Pro Cond"/>
      <family val="2"/>
    </font>
    <font>
      <sz val="16"/>
      <color theme="1"/>
      <name val="Myriad Pro Cond"/>
      <family val="2"/>
    </font>
    <font>
      <b/>
      <sz val="20"/>
      <color theme="1"/>
      <name val="Myriad Pro Cond"/>
      <family val="2"/>
    </font>
    <font>
      <b/>
      <sz val="14"/>
      <color rgb="FFFF0000"/>
      <name val="Myriad Pro Cond"/>
      <family val="2"/>
    </font>
    <font>
      <b/>
      <sz val="12"/>
      <color theme="1"/>
      <name val="Myriad Pro Cond"/>
      <family val="2"/>
    </font>
    <font>
      <b/>
      <sz val="18"/>
      <color theme="1"/>
      <name val="Myriad Pro Cond"/>
      <family val="2"/>
    </font>
    <font>
      <b/>
      <sz val="10"/>
      <color indexed="8"/>
      <name val="Myriad Pro Cond"/>
      <family val="2"/>
    </font>
    <font>
      <sz val="10"/>
      <color indexed="8"/>
      <name val="Myriad Pro Cond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27" applyNumberFormat="0" applyAlignment="0" applyProtection="0"/>
  </cellStyleXfs>
  <cellXfs count="91">
    <xf numFmtId="0" fontId="0" fillId="0" borderId="0" xfId="0"/>
    <xf numFmtId="0" fontId="5" fillId="3" borderId="0" xfId="0" applyFont="1" applyFill="1" applyProtection="1"/>
    <xf numFmtId="0" fontId="6" fillId="3" borderId="0" xfId="0" applyFont="1" applyFill="1" applyProtection="1"/>
    <xf numFmtId="0" fontId="5" fillId="3" borderId="0" xfId="0" applyFont="1" applyFill="1" applyBorder="1" applyProtection="1"/>
    <xf numFmtId="0" fontId="5" fillId="3" borderId="1" xfId="0" applyFont="1" applyFill="1" applyBorder="1" applyProtection="1"/>
    <xf numFmtId="0" fontId="5" fillId="3" borderId="2" xfId="0" applyFont="1" applyFill="1" applyBorder="1" applyProtection="1"/>
    <xf numFmtId="0" fontId="7" fillId="3" borderId="0" xfId="0" applyFont="1" applyFill="1" applyProtection="1"/>
    <xf numFmtId="0" fontId="5" fillId="3" borderId="3" xfId="0" applyFont="1" applyFill="1" applyBorder="1" applyProtection="1"/>
    <xf numFmtId="0" fontId="5" fillId="3" borderId="4" xfId="0" applyFont="1" applyFill="1" applyBorder="1" applyProtection="1"/>
    <xf numFmtId="164" fontId="5" fillId="4" borderId="5" xfId="0" applyNumberFormat="1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right" vertical="center"/>
    </xf>
    <xf numFmtId="0" fontId="10" fillId="3" borderId="6" xfId="0" applyFont="1" applyFill="1" applyBorder="1" applyAlignment="1" applyProtection="1">
      <alignment horizontal="center"/>
    </xf>
    <xf numFmtId="0" fontId="10" fillId="3" borderId="0" xfId="0" applyFont="1" applyFill="1" applyProtection="1"/>
    <xf numFmtId="0" fontId="11" fillId="3" borderId="0" xfId="0" applyFont="1" applyFill="1" applyProtection="1"/>
    <xf numFmtId="0" fontId="10" fillId="3" borderId="0" xfId="0" applyFont="1" applyFill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1" fillId="3" borderId="4" xfId="0" applyFont="1" applyFill="1" applyBorder="1" applyProtection="1"/>
    <xf numFmtId="164" fontId="5" fillId="4" borderId="7" xfId="0" applyNumberFormat="1" applyFont="1" applyFill="1" applyBorder="1" applyProtection="1"/>
    <xf numFmtId="0" fontId="6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/>
    </xf>
    <xf numFmtId="0" fontId="10" fillId="3" borderId="4" xfId="0" applyFont="1" applyFill="1" applyBorder="1" applyAlignment="1" applyProtection="1">
      <alignment horizontal="center" vertical="center"/>
    </xf>
    <xf numFmtId="164" fontId="6" fillId="4" borderId="8" xfId="0" applyNumberFormat="1" applyFont="1" applyFill="1" applyBorder="1" applyAlignment="1" applyProtection="1">
      <alignment vertical="center"/>
    </xf>
    <xf numFmtId="0" fontId="5" fillId="3" borderId="9" xfId="0" applyFont="1" applyFill="1" applyBorder="1" applyProtection="1"/>
    <xf numFmtId="0" fontId="8" fillId="4" borderId="10" xfId="0" applyFont="1" applyFill="1" applyBorder="1" applyAlignment="1" applyProtection="1">
      <alignment horizontal="center"/>
    </xf>
    <xf numFmtId="164" fontId="5" fillId="4" borderId="11" xfId="0" applyNumberFormat="1" applyFont="1" applyFill="1" applyBorder="1" applyProtection="1"/>
    <xf numFmtId="0" fontId="10" fillId="3" borderId="12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 vertical="center"/>
    </xf>
    <xf numFmtId="0" fontId="10" fillId="3" borderId="13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0" fontId="10" fillId="3" borderId="2" xfId="0" applyFont="1" applyFill="1" applyBorder="1" applyAlignment="1" applyProtection="1">
      <alignment horizontal="center"/>
    </xf>
    <xf numFmtId="0" fontId="13" fillId="4" borderId="0" xfId="0" applyFont="1" applyFill="1" applyProtection="1"/>
    <xf numFmtId="0" fontId="5" fillId="4" borderId="0" xfId="0" applyFont="1" applyFill="1" applyProtection="1"/>
    <xf numFmtId="0" fontId="10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/>
    </xf>
    <xf numFmtId="164" fontId="14" fillId="3" borderId="0" xfId="0" applyNumberFormat="1" applyFont="1" applyFill="1" applyAlignment="1" applyProtection="1">
      <alignment horizontal="center"/>
    </xf>
    <xf numFmtId="0" fontId="15" fillId="3" borderId="14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</xf>
    <xf numFmtId="0" fontId="15" fillId="3" borderId="15" xfId="0" applyFont="1" applyFill="1" applyBorder="1" applyProtection="1"/>
    <xf numFmtId="0" fontId="15" fillId="3" borderId="16" xfId="0" applyFont="1" applyFill="1" applyBorder="1" applyAlignment="1" applyProtection="1">
      <alignment horizontal="left" vertical="center"/>
    </xf>
    <xf numFmtId="0" fontId="15" fillId="3" borderId="17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right" vertical="center"/>
    </xf>
    <xf numFmtId="0" fontId="15" fillId="3" borderId="0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" fillId="4" borderId="19" xfId="1" applyNumberFormat="1" applyFont="1" applyFill="1" applyBorder="1" applyAlignment="1" applyProtection="1">
      <alignment horizontal="center" vertical="center"/>
      <protection locked="0"/>
    </xf>
    <xf numFmtId="14" fontId="1" fillId="4" borderId="19" xfId="1" applyNumberFormat="1" applyFont="1" applyFill="1" applyBorder="1" applyAlignment="1" applyProtection="1">
      <alignment horizontal="center" vertical="center"/>
      <protection locked="0"/>
    </xf>
    <xf numFmtId="165" fontId="1" fillId="4" borderId="19" xfId="1" applyNumberFormat="1" applyFont="1" applyFill="1" applyBorder="1" applyAlignment="1" applyProtection="1">
      <alignment horizontal="center" vertical="center"/>
      <protection locked="0"/>
    </xf>
    <xf numFmtId="165" fontId="1" fillId="4" borderId="5" xfId="1" applyNumberFormat="1" applyFon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 applyProtection="1">
      <alignment vertical="center"/>
    </xf>
    <xf numFmtId="164" fontId="5" fillId="4" borderId="5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right" vertical="center"/>
    </xf>
    <xf numFmtId="0" fontId="10" fillId="3" borderId="0" xfId="0" applyFont="1" applyFill="1" applyAlignment="1" applyProtection="1">
      <alignment horizontal="left"/>
    </xf>
    <xf numFmtId="49" fontId="1" fillId="4" borderId="20" xfId="1" applyNumberFormat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right" vertical="center"/>
    </xf>
    <xf numFmtId="0" fontId="1" fillId="3" borderId="0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/>
    </xf>
    <xf numFmtId="0" fontId="10" fillId="3" borderId="24" xfId="0" applyFont="1" applyFill="1" applyBorder="1" applyAlignment="1" applyProtection="1">
      <alignment horizontal="center"/>
    </xf>
    <xf numFmtId="164" fontId="10" fillId="3" borderId="20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49" fontId="1" fillId="4" borderId="21" xfId="1" applyNumberFormat="1" applyFont="1" applyFill="1" applyBorder="1" applyAlignment="1" applyProtection="1">
      <alignment horizontal="center" vertical="center"/>
      <protection locked="0"/>
    </xf>
    <xf numFmtId="49" fontId="1" fillId="4" borderId="20" xfId="1" applyNumberFormat="1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/>
    </xf>
    <xf numFmtId="164" fontId="5" fillId="4" borderId="4" xfId="0" applyNumberFormat="1" applyFont="1" applyFill="1" applyBorder="1" applyProtection="1"/>
    <xf numFmtId="0" fontId="6" fillId="3" borderId="14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10" fillId="3" borderId="6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center"/>
    </xf>
    <xf numFmtId="164" fontId="16" fillId="4" borderId="29" xfId="0" applyNumberFormat="1" applyFont="1" applyFill="1" applyBorder="1" applyAlignment="1" applyProtection="1">
      <alignment vertical="center"/>
    </xf>
    <xf numFmtId="49" fontId="1" fillId="4" borderId="19" xfId="1" applyNumberFormat="1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Protection="1"/>
    <xf numFmtId="0" fontId="9" fillId="3" borderId="20" xfId="0" applyFont="1" applyFill="1" applyBorder="1" applyAlignment="1" applyProtection="1">
      <alignment horizontal="right" vertical="center"/>
    </xf>
    <xf numFmtId="0" fontId="18" fillId="3" borderId="20" xfId="0" applyFont="1" applyFill="1" applyBorder="1" applyAlignment="1" applyProtection="1">
      <alignment horizontal="right" vertical="center"/>
    </xf>
    <xf numFmtId="0" fontId="10" fillId="3" borderId="3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10" fillId="3" borderId="4" xfId="0" applyFont="1" applyFill="1" applyBorder="1" applyAlignment="1" applyProtection="1">
      <alignment horizontal="right" vertical="center"/>
    </xf>
    <xf numFmtId="0" fontId="5" fillId="4" borderId="2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22" xfId="0" applyNumberFormat="1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right" vertical="center" wrapText="1"/>
    </xf>
    <xf numFmtId="0" fontId="10" fillId="3" borderId="25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31" xfId="0" applyFont="1" applyFill="1" applyBorder="1" applyAlignment="1" applyProtection="1">
      <alignment horizontal="right" vertical="center" wrapText="1"/>
    </xf>
    <xf numFmtId="0" fontId="10" fillId="3" borderId="32" xfId="0" applyFont="1" applyFill="1" applyBorder="1" applyAlignment="1" applyProtection="1">
      <alignment horizontal="right" vertical="center" wrapText="1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3" zoomScaleNormal="100" workbookViewId="0">
      <selection activeCell="C3" sqref="C3"/>
    </sheetView>
  </sheetViews>
  <sheetFormatPr baseColWidth="10" defaultRowHeight="21" customHeight="1" x14ac:dyDescent="0.3"/>
  <cols>
    <col min="1" max="5" width="16.7109375" style="1" customWidth="1"/>
    <col min="6" max="16384" width="11.42578125" style="1"/>
  </cols>
  <sheetData>
    <row r="1" spans="1:15" s="35" customFormat="1" ht="32.1" customHeight="1" x14ac:dyDescent="0.4">
      <c r="A1" s="34" t="s">
        <v>0</v>
      </c>
    </row>
    <row r="2" spans="1:15" s="13" customFormat="1" ht="15" x14ac:dyDescent="0.25">
      <c r="B2" s="56" t="s">
        <v>30</v>
      </c>
      <c r="C2" s="60" t="s">
        <v>6</v>
      </c>
      <c r="D2" s="15" t="s">
        <v>5</v>
      </c>
      <c r="E2" s="33" t="s">
        <v>19</v>
      </c>
    </row>
    <row r="3" spans="1:15" s="2" customFormat="1" ht="21" customHeight="1" x14ac:dyDescent="0.3">
      <c r="A3" s="46" t="s">
        <v>17</v>
      </c>
      <c r="B3" s="57"/>
      <c r="C3" s="64"/>
      <c r="D3" s="50"/>
      <c r="E3" s="51"/>
    </row>
    <row r="4" spans="1:15" ht="5.0999999999999996" customHeight="1" thickBot="1" x14ac:dyDescent="0.35">
      <c r="A4" s="6"/>
      <c r="B4" s="6"/>
      <c r="D4" s="6"/>
    </row>
    <row r="5" spans="1:15" s="13" customFormat="1" ht="16.5" thickTop="1" x14ac:dyDescent="0.25">
      <c r="A5" s="40" t="s">
        <v>26</v>
      </c>
      <c r="B5" s="12"/>
      <c r="C5" s="61" t="s">
        <v>4</v>
      </c>
      <c r="D5" s="12" t="s">
        <v>2</v>
      </c>
      <c r="E5" s="29" t="s">
        <v>3</v>
      </c>
      <c r="F5" s="15" t="s">
        <v>24</v>
      </c>
    </row>
    <row r="6" spans="1:15" ht="21" customHeight="1" x14ac:dyDescent="0.3">
      <c r="A6" s="83"/>
      <c r="B6" s="84"/>
      <c r="C6" s="64"/>
      <c r="D6" s="51"/>
      <c r="E6" s="52"/>
    </row>
    <row r="7" spans="1:15" ht="21" customHeight="1" x14ac:dyDescent="0.3">
      <c r="A7" s="41" t="s">
        <v>1</v>
      </c>
      <c r="B7" s="32"/>
      <c r="C7" s="3"/>
      <c r="D7" s="3"/>
      <c r="E7" s="24" t="s">
        <v>12</v>
      </c>
      <c r="F7" s="37" t="s">
        <v>23</v>
      </c>
    </row>
    <row r="8" spans="1:15" ht="21" customHeight="1" x14ac:dyDescent="0.3">
      <c r="A8" s="7"/>
      <c r="B8" s="49"/>
      <c r="C8" s="47" t="s">
        <v>18</v>
      </c>
      <c r="D8" s="30" t="s">
        <v>7</v>
      </c>
      <c r="E8" s="53" t="str">
        <f>IF(ISBLANK($B8),"",$B8*0.3)</f>
        <v/>
      </c>
      <c r="F8" s="38">
        <f>SUM($B8:$B10)</f>
        <v>0</v>
      </c>
    </row>
    <row r="9" spans="1:15" ht="21" customHeight="1" x14ac:dyDescent="0.3">
      <c r="A9" s="7"/>
      <c r="B9" s="49"/>
      <c r="C9" s="48" t="s">
        <v>13</v>
      </c>
      <c r="D9" s="3"/>
      <c r="E9" s="8"/>
      <c r="F9" s="37" t="s">
        <v>1</v>
      </c>
    </row>
    <row r="10" spans="1:15" ht="21" customHeight="1" x14ac:dyDescent="0.3">
      <c r="A10" s="7"/>
      <c r="B10" s="49"/>
      <c r="C10" s="47" t="s">
        <v>11</v>
      </c>
      <c r="D10" s="30" t="s">
        <v>8</v>
      </c>
      <c r="E10" s="54"/>
      <c r="F10" s="39">
        <f>SUM($E8:$E11)</f>
        <v>0</v>
      </c>
    </row>
    <row r="11" spans="1:15" ht="21" customHeight="1" x14ac:dyDescent="0.3">
      <c r="A11" s="7"/>
      <c r="B11" s="59"/>
      <c r="C11" s="47"/>
      <c r="D11" s="36" t="s">
        <v>27</v>
      </c>
      <c r="E11" s="54"/>
      <c r="F11" s="39"/>
    </row>
    <row r="12" spans="1:15" ht="18.75" x14ac:dyDescent="0.3">
      <c r="A12" s="77" t="s">
        <v>14</v>
      </c>
      <c r="B12" s="78"/>
      <c r="C12" s="78"/>
      <c r="D12" s="78"/>
      <c r="E12" s="79"/>
      <c r="F12" s="37" t="s">
        <v>20</v>
      </c>
    </row>
    <row r="13" spans="1:15" ht="21" customHeight="1" x14ac:dyDescent="0.3">
      <c r="A13" s="7"/>
      <c r="B13" s="80"/>
      <c r="C13" s="81"/>
      <c r="D13" s="81"/>
      <c r="E13" s="82"/>
      <c r="F13" s="38">
        <f>(1+COUNTA($B15:$C15))</f>
        <v>1</v>
      </c>
    </row>
    <row r="14" spans="1:15" s="14" customFormat="1" ht="15" x14ac:dyDescent="0.25">
      <c r="A14" s="16"/>
      <c r="B14" s="56" t="s">
        <v>30</v>
      </c>
      <c r="C14" s="56" t="s">
        <v>30</v>
      </c>
      <c r="D14" s="17"/>
      <c r="E14" s="18"/>
    </row>
    <row r="15" spans="1:15" s="5" customFormat="1" ht="21" customHeight="1" x14ac:dyDescent="0.3">
      <c r="A15" s="31" t="s">
        <v>16</v>
      </c>
      <c r="B15" s="73"/>
      <c r="C15" s="73"/>
      <c r="D15" s="11" t="s">
        <v>10</v>
      </c>
      <c r="E15" s="9" t="str">
        <f>IF(Fahrtkosten&gt;0,Fahrtkosten/AnzahlSpiele,"")</f>
        <v/>
      </c>
      <c r="F15" s="37" t="s">
        <v>22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s="3" customFormat="1" ht="21" customHeight="1" x14ac:dyDescent="0.3">
      <c r="A16" s="42" t="s">
        <v>33</v>
      </c>
      <c r="D16" s="63" t="s">
        <v>34</v>
      </c>
      <c r="E16" s="9" t="str">
        <f>IF(E6-D6&gt;0.33334,12/AnzahlSpiele,"")</f>
        <v/>
      </c>
      <c r="F16" s="39">
        <f>SUM($E15,$E16)</f>
        <v>0</v>
      </c>
    </row>
    <row r="17" spans="1:6" ht="21" customHeight="1" x14ac:dyDescent="0.3">
      <c r="A17" s="43" t="s">
        <v>25</v>
      </c>
      <c r="B17" s="55"/>
      <c r="C17" s="10"/>
      <c r="D17" s="75" t="s">
        <v>35</v>
      </c>
      <c r="E17" s="9" t="str">
        <f>IF(km_gesamt=0,"",IF(AnzahlSpiele=1,km_gesamt*0.05,km_gesamt*0.075/AnzahlSpiele))</f>
        <v/>
      </c>
      <c r="F17" s="37" t="s">
        <v>21</v>
      </c>
    </row>
    <row r="18" spans="1:6" ht="21" customHeight="1" thickBot="1" x14ac:dyDescent="0.35">
      <c r="A18" s="44" t="s">
        <v>9</v>
      </c>
      <c r="B18" s="4"/>
      <c r="C18" s="4"/>
      <c r="D18" s="62"/>
      <c r="E18" s="19" t="str">
        <f>IF(ISBLANK($A6),"",IF(LEFT($B$3,3)&lt;&gt;"BOH",20,25))</f>
        <v/>
      </c>
      <c r="F18" s="39">
        <f>SUM($E17,$E18)</f>
        <v>0</v>
      </c>
    </row>
    <row r="19" spans="1:6" s="22" customFormat="1" ht="21" customHeight="1" thickTop="1" thickBot="1" x14ac:dyDescent="0.35">
      <c r="A19" s="45" t="s">
        <v>28</v>
      </c>
      <c r="B19" s="20"/>
      <c r="C19" s="23"/>
      <c r="D19" s="21"/>
      <c r="E19" s="25" t="str">
        <f>IF(ISBLANK($A6),"",SUM($E15:$E18))</f>
        <v/>
      </c>
    </row>
    <row r="20" spans="1:6" ht="32.1" customHeight="1" thickTop="1" thickBot="1" x14ac:dyDescent="0.35">
      <c r="A20" s="74"/>
      <c r="B20" s="89" t="s">
        <v>31</v>
      </c>
      <c r="C20" s="90"/>
      <c r="D20" s="27"/>
      <c r="E20" s="28"/>
    </row>
    <row r="21" spans="1:6" ht="5.0999999999999996" customHeight="1" x14ac:dyDescent="0.3">
      <c r="A21" s="6"/>
      <c r="B21" s="6"/>
      <c r="C21" s="6"/>
    </row>
    <row r="22" spans="1:6" ht="21" customHeight="1" thickBot="1" x14ac:dyDescent="0.35"/>
    <row r="23" spans="1:6" ht="21" customHeight="1" thickTop="1" x14ac:dyDescent="0.3">
      <c r="A23" s="40" t="s">
        <v>26</v>
      </c>
      <c r="B23" s="12"/>
      <c r="C23" s="61" t="s">
        <v>4</v>
      </c>
      <c r="D23" s="12" t="s">
        <v>2</v>
      </c>
      <c r="E23" s="29" t="s">
        <v>3</v>
      </c>
      <c r="F23" s="15" t="s">
        <v>24</v>
      </c>
    </row>
    <row r="24" spans="1:6" ht="21" customHeight="1" x14ac:dyDescent="0.3">
      <c r="A24" s="83"/>
      <c r="B24" s="84"/>
      <c r="C24" s="64"/>
      <c r="D24" s="51"/>
      <c r="E24" s="52"/>
    </row>
    <row r="25" spans="1:6" ht="21" customHeight="1" x14ac:dyDescent="0.3">
      <c r="A25" s="41" t="s">
        <v>1</v>
      </c>
      <c r="B25" s="32"/>
      <c r="C25" s="3"/>
      <c r="D25" s="3"/>
      <c r="E25" s="24" t="s">
        <v>12</v>
      </c>
      <c r="F25" s="37" t="s">
        <v>23</v>
      </c>
    </row>
    <row r="26" spans="1:6" ht="21" customHeight="1" x14ac:dyDescent="0.3">
      <c r="A26" s="7"/>
      <c r="B26" s="49"/>
      <c r="C26" s="47" t="s">
        <v>18</v>
      </c>
      <c r="D26" s="58" t="s">
        <v>7</v>
      </c>
      <c r="E26" s="53" t="str">
        <f>IF(ISBLANK($B26),"",$B26*0.3)</f>
        <v/>
      </c>
      <c r="F26" s="38">
        <f>SUM($B26:$B28)</f>
        <v>0</v>
      </c>
    </row>
    <row r="27" spans="1:6" ht="21" customHeight="1" x14ac:dyDescent="0.3">
      <c r="A27" s="7"/>
      <c r="B27" s="49"/>
      <c r="C27" s="48" t="s">
        <v>13</v>
      </c>
      <c r="D27" s="3"/>
      <c r="E27" s="8"/>
      <c r="F27" s="37" t="s">
        <v>1</v>
      </c>
    </row>
    <row r="28" spans="1:6" ht="21" customHeight="1" x14ac:dyDescent="0.3">
      <c r="A28" s="7"/>
      <c r="B28" s="49"/>
      <c r="C28" s="47" t="s">
        <v>11</v>
      </c>
      <c r="D28" s="58" t="s">
        <v>8</v>
      </c>
      <c r="E28" s="54"/>
      <c r="F28" s="39">
        <f>SUM($E26:$E29)</f>
        <v>0</v>
      </c>
    </row>
    <row r="29" spans="1:6" ht="21" customHeight="1" x14ac:dyDescent="0.3">
      <c r="A29" s="7"/>
      <c r="B29" s="59"/>
      <c r="C29" s="47"/>
      <c r="D29" s="58" t="s">
        <v>27</v>
      </c>
      <c r="E29" s="54"/>
      <c r="F29" s="39"/>
    </row>
    <row r="30" spans="1:6" ht="21" customHeight="1" x14ac:dyDescent="0.3">
      <c r="A30" s="77" t="s">
        <v>14</v>
      </c>
      <c r="B30" s="78"/>
      <c r="C30" s="78"/>
      <c r="D30" s="78"/>
      <c r="E30" s="79"/>
      <c r="F30" s="37" t="s">
        <v>20</v>
      </c>
    </row>
    <row r="31" spans="1:6" ht="21" customHeight="1" x14ac:dyDescent="0.3">
      <c r="A31" s="7"/>
      <c r="B31" s="80"/>
      <c r="C31" s="81"/>
      <c r="D31" s="81"/>
      <c r="E31" s="82"/>
      <c r="F31" s="38">
        <f>(1+COUNTA($B33:$C33))</f>
        <v>1</v>
      </c>
    </row>
    <row r="32" spans="1:6" ht="21" customHeight="1" x14ac:dyDescent="0.3">
      <c r="A32" s="16"/>
      <c r="B32" s="56" t="s">
        <v>30</v>
      </c>
      <c r="C32" s="56" t="s">
        <v>30</v>
      </c>
      <c r="D32" s="17"/>
      <c r="E32" s="18"/>
      <c r="F32" s="14"/>
    </row>
    <row r="33" spans="1:6" ht="21" customHeight="1" x14ac:dyDescent="0.3">
      <c r="A33" s="31" t="s">
        <v>16</v>
      </c>
      <c r="B33" s="65"/>
      <c r="C33" s="64"/>
      <c r="D33" s="11" t="s">
        <v>10</v>
      </c>
      <c r="E33" s="9" t="str">
        <f>IF(Fahrtkosten2&gt;0,Fahrtkosten2/Anzahl_Spiele2,"")</f>
        <v/>
      </c>
      <c r="F33" s="37" t="s">
        <v>22</v>
      </c>
    </row>
    <row r="34" spans="1:6" ht="21" customHeight="1" x14ac:dyDescent="0.3">
      <c r="A34" s="42" t="s">
        <v>15</v>
      </c>
      <c r="B34" s="3"/>
      <c r="C34" s="3"/>
      <c r="D34" s="63" t="s">
        <v>34</v>
      </c>
      <c r="E34" s="9" t="str">
        <f>IF(E24-D24&gt;0.33334,12/Anzahl_Spiele2,"")</f>
        <v/>
      </c>
      <c r="F34" s="39">
        <f>SUM($E33,$E34)</f>
        <v>0</v>
      </c>
    </row>
    <row r="35" spans="1:6" ht="21" customHeight="1" x14ac:dyDescent="0.3">
      <c r="A35" s="43" t="s">
        <v>25</v>
      </c>
      <c r="B35" s="55"/>
      <c r="C35" s="10"/>
      <c r="D35" s="76" t="s">
        <v>35</v>
      </c>
      <c r="E35" s="9" t="str">
        <f>IF(km_gesamt2=0,"",IF(Anzahl_Spiele2=1,km_gesamt2*0.05,km_gesamt2*0.075/Anzahl_Spiele2))</f>
        <v/>
      </c>
      <c r="F35" s="37" t="s">
        <v>21</v>
      </c>
    </row>
    <row r="36" spans="1:6" ht="21" customHeight="1" thickBot="1" x14ac:dyDescent="0.35">
      <c r="A36" s="44" t="s">
        <v>9</v>
      </c>
      <c r="B36" s="4"/>
      <c r="C36" s="4"/>
      <c r="D36" s="62"/>
      <c r="E36" s="19" t="str">
        <f>IF(ISBLANK($A24),"",IF(LEFT($B$3,3)&lt;&gt;"BOH",20,25))</f>
        <v/>
      </c>
      <c r="F36" s="39">
        <f>SUM($E35,$E36)</f>
        <v>0</v>
      </c>
    </row>
    <row r="37" spans="1:6" ht="21" customHeight="1" thickTop="1" thickBot="1" x14ac:dyDescent="0.35">
      <c r="A37" s="45" t="s">
        <v>28</v>
      </c>
      <c r="B37" s="20"/>
      <c r="C37" s="23"/>
      <c r="D37" s="21"/>
      <c r="E37" s="25" t="str">
        <f>IF(ISBLANK($A24),"",SUM($E33:$E36))</f>
        <v/>
      </c>
      <c r="F37" s="22"/>
    </row>
    <row r="38" spans="1:6" ht="31.5" customHeight="1" thickTop="1" thickBot="1" x14ac:dyDescent="0.35">
      <c r="A38" s="7"/>
      <c r="B38" s="85" t="s">
        <v>31</v>
      </c>
      <c r="C38" s="86"/>
      <c r="D38" s="66"/>
      <c r="E38" s="67"/>
    </row>
    <row r="39" spans="1:6" ht="21" customHeight="1" thickTop="1" thickBot="1" x14ac:dyDescent="0.35">
      <c r="A39" s="68" t="s">
        <v>29</v>
      </c>
      <c r="B39" s="69"/>
      <c r="C39" s="70"/>
      <c r="D39" s="71"/>
      <c r="E39" s="72">
        <f>IF(ISBLANK(#REF!),"",SUM($E$19,$E$37))</f>
        <v>0</v>
      </c>
    </row>
    <row r="40" spans="1:6" ht="45.75" customHeight="1" thickTop="1" thickBot="1" x14ac:dyDescent="0.35">
      <c r="A40" s="26"/>
      <c r="B40" s="87" t="s">
        <v>32</v>
      </c>
      <c r="C40" s="88"/>
      <c r="D40" s="27"/>
      <c r="E40" s="28"/>
    </row>
    <row r="41" spans="1:6" ht="21" customHeight="1" thickTop="1" x14ac:dyDescent="0.3"/>
  </sheetData>
  <sheetProtection sheet="1" objects="1" scenarios="1" selectLockedCells="1"/>
  <protectedRanges>
    <protectedRange sqref="B3" name="Eingabe SR2"/>
    <protectedRange sqref="E10:E11 D6:E6 E3 B3 B33:C33 E28:E29 D24:E24 B15:C15" name="Eingabe SR1"/>
  </protectedRanges>
  <mergeCells count="9">
    <mergeCell ref="A12:E12"/>
    <mergeCell ref="B13:E13"/>
    <mergeCell ref="A6:B6"/>
    <mergeCell ref="B38:C38"/>
    <mergeCell ref="B40:C40"/>
    <mergeCell ref="A24:B24"/>
    <mergeCell ref="A30:E30"/>
    <mergeCell ref="B31:E31"/>
    <mergeCell ref="B20:C20"/>
  </mergeCells>
  <pageMargins left="0.59055118110236227" right="0.19685039370078741" top="0" bottom="0" header="0.31496062992125984" footer="0.31496062992125984"/>
  <pageSetup paperSize="11" scale="67" orientation="portrait" horizontalDpi="1200" verticalDpi="1200" r:id="rId1"/>
  <headerFooter>
    <oddFooter>&amp;L&amp;"Myriad Pro Cond,Standard"&amp;10Form 04/17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Anzahl_Spiele2</vt:lpstr>
      <vt:lpstr>AnzahlSpiele</vt:lpstr>
      <vt:lpstr>Tabelle1!Druckbereich</vt:lpstr>
      <vt:lpstr>Fahrtkosten</vt:lpstr>
      <vt:lpstr>Fahrtkosten2</vt:lpstr>
      <vt:lpstr>km_gesamt</vt:lpstr>
      <vt:lpstr>km_gesamt2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cp:lastPrinted>2018-12-04T14:55:16Z</cp:lastPrinted>
  <dcterms:created xsi:type="dcterms:W3CDTF">2016-11-16T13:07:49Z</dcterms:created>
  <dcterms:modified xsi:type="dcterms:W3CDTF">2018-12-04T15:32:16Z</dcterms:modified>
</cp:coreProperties>
</file>